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pierreverluise/Documents/Documents Pierre/DIPLOWEB sous SPIP documents/Articles à publier/SAS Articles à publier /Cartes nouvelles /2022 BEZAMAT R&amp;D UE /"/>
    </mc:Choice>
  </mc:AlternateContent>
  <xr:revisionPtr revIDLastSave="0" documentId="13_ncr:1_{2C0A0273-3D6F-AC4D-91E6-06F10CDD523D}" xr6:coauthVersionLast="47" xr6:coauthVersionMax="47" xr10:uidLastSave="{00000000-0000-0000-0000-000000000000}"/>
  <bookViews>
    <workbookView xWindow="1020" yWindow="460" windowWidth="21600" windowHeight="9160" activeTab="1" xr2:uid="{00000000-000D-0000-FFFF-FFFF00000000}"/>
  </bookViews>
  <sheets>
    <sheet name="R&amp;D_par secteurs" sheetId="1" r:id="rId1"/>
    <sheet name="R&amp;D_Part PIB" sheetId="2" r:id="rId2"/>
  </sheets>
  <definedNames>
    <definedName name="_xlnm._FilterDatabase" localSheetId="0" hidden="1">'R&amp;D_par secteurs'!$A$2:$J$2</definedName>
    <definedName name="_xlnm._FilterDatabase" localSheetId="1" hidden="1">'R&amp;D_Part PIB'!$A$1:$D$1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" l="1"/>
  <c r="B29" i="2"/>
  <c r="J3" i="1" l="1"/>
  <c r="I3" i="1"/>
  <c r="H3" i="1"/>
  <c r="G3" i="1"/>
  <c r="J4" i="1"/>
  <c r="I4" i="1"/>
  <c r="H4" i="1"/>
  <c r="G4" i="1"/>
  <c r="J5" i="1"/>
  <c r="I5" i="1"/>
  <c r="H5" i="1"/>
  <c r="G5" i="1"/>
  <c r="J6" i="1"/>
  <c r="I6" i="1"/>
  <c r="H6" i="1"/>
  <c r="G6" i="1"/>
  <c r="J7" i="1"/>
  <c r="I7" i="1"/>
  <c r="H7" i="1"/>
  <c r="G7" i="1"/>
  <c r="J8" i="1"/>
  <c r="I8" i="1"/>
  <c r="H8" i="1"/>
  <c r="G8" i="1"/>
  <c r="J9" i="1"/>
  <c r="I9" i="1"/>
  <c r="H9" i="1"/>
  <c r="G9" i="1"/>
  <c r="J10" i="1"/>
  <c r="I10" i="1"/>
  <c r="H10" i="1"/>
  <c r="G10" i="1"/>
  <c r="J11" i="1"/>
  <c r="I11" i="1"/>
  <c r="H11" i="1"/>
  <c r="G11" i="1"/>
  <c r="J12" i="1"/>
  <c r="I12" i="1"/>
  <c r="H12" i="1"/>
  <c r="G12" i="1"/>
  <c r="J13" i="1"/>
  <c r="I13" i="1"/>
  <c r="H13" i="1"/>
  <c r="G13" i="1"/>
  <c r="J14" i="1"/>
  <c r="I14" i="1"/>
  <c r="H14" i="1"/>
  <c r="G14" i="1"/>
  <c r="J15" i="1"/>
  <c r="I15" i="1"/>
  <c r="H15" i="1"/>
  <c r="G15" i="1"/>
  <c r="J16" i="1"/>
  <c r="I16" i="1"/>
  <c r="H16" i="1"/>
  <c r="G16" i="1"/>
  <c r="J17" i="1"/>
  <c r="I17" i="1"/>
  <c r="H17" i="1"/>
  <c r="G17" i="1"/>
  <c r="J18" i="1"/>
  <c r="I18" i="1"/>
  <c r="H18" i="1"/>
  <c r="G18" i="1"/>
  <c r="J19" i="1"/>
  <c r="I19" i="1"/>
  <c r="H19" i="1"/>
  <c r="G19" i="1"/>
  <c r="J20" i="1"/>
  <c r="I20" i="1"/>
  <c r="H20" i="1"/>
  <c r="G20" i="1"/>
  <c r="J21" i="1"/>
  <c r="I21" i="1"/>
  <c r="H21" i="1"/>
  <c r="G21" i="1"/>
  <c r="J22" i="1"/>
  <c r="I22" i="1"/>
  <c r="H22" i="1"/>
  <c r="G22" i="1"/>
  <c r="J23" i="1"/>
  <c r="I23" i="1"/>
  <c r="H23" i="1"/>
  <c r="G23" i="1"/>
  <c r="J24" i="1"/>
  <c r="I24" i="1"/>
  <c r="H24" i="1"/>
  <c r="G24" i="1"/>
  <c r="J25" i="1"/>
  <c r="I25" i="1"/>
  <c r="H25" i="1"/>
  <c r="G25" i="1"/>
  <c r="J26" i="1"/>
  <c r="I26" i="1"/>
  <c r="H26" i="1"/>
  <c r="G26" i="1"/>
  <c r="J27" i="1"/>
  <c r="I27" i="1"/>
  <c r="H27" i="1"/>
  <c r="G27" i="1"/>
  <c r="J28" i="1"/>
  <c r="I28" i="1"/>
  <c r="H28" i="1"/>
  <c r="G28" i="1"/>
  <c r="J29" i="1"/>
  <c r="I29" i="1"/>
  <c r="H29" i="1"/>
  <c r="G29" i="1"/>
  <c r="J30" i="1"/>
  <c r="I30" i="1"/>
  <c r="H30" i="1"/>
  <c r="G30" i="1"/>
</calcChain>
</file>

<file path=xl/sharedStrings.xml><?xml version="1.0" encoding="utf-8"?>
<sst xmlns="http://schemas.openxmlformats.org/spreadsheetml/2006/main" count="76" uniqueCount="76">
  <si>
    <t>GOVT</t>
  </si>
  <si>
    <t>% GOVT</t>
  </si>
  <si>
    <t>UE-27</t>
  </si>
  <si>
    <t>Suède</t>
  </si>
  <si>
    <t>Slovénie</t>
  </si>
  <si>
    <t>Slovaquie</t>
  </si>
  <si>
    <t>Roumanie</t>
  </si>
  <si>
    <t>Rép. tchèque</t>
  </si>
  <si>
    <t>Portugal</t>
  </si>
  <si>
    <t>Pologne</t>
  </si>
  <si>
    <t>Pays-Bas</t>
  </si>
  <si>
    <t>Malte</t>
  </si>
  <si>
    <t>Luxembourg</t>
  </si>
  <si>
    <t>Lituanie</t>
  </si>
  <si>
    <t>Lettonie</t>
  </si>
  <si>
    <t>Italie</t>
  </si>
  <si>
    <t>Irlande</t>
  </si>
  <si>
    <t>Hongrie</t>
  </si>
  <si>
    <t>Grèce</t>
  </si>
  <si>
    <t>France</t>
  </si>
  <si>
    <t>Finlande</t>
  </si>
  <si>
    <t>Estonie</t>
  </si>
  <si>
    <t>Espagne</t>
  </si>
  <si>
    <t>Danemark</t>
  </si>
  <si>
    <t>Croatie</t>
  </si>
  <si>
    <t>Chypre</t>
  </si>
  <si>
    <t>Bulgarie</t>
  </si>
  <si>
    <t>Belgique</t>
  </si>
  <si>
    <t>Autriche</t>
  </si>
  <si>
    <t>Allemagne</t>
  </si>
  <si>
    <t>Pays</t>
  </si>
  <si>
    <t>Part PIB_2000</t>
  </si>
  <si>
    <t>Part PIB_2020</t>
  </si>
  <si>
    <t>AUT</t>
  </si>
  <si>
    <t>BEL</t>
  </si>
  <si>
    <t>BUL</t>
  </si>
  <si>
    <t>CRO</t>
  </si>
  <si>
    <t>CYP</t>
  </si>
  <si>
    <t>CZE</t>
  </si>
  <si>
    <t>DEU</t>
  </si>
  <si>
    <t>DNK</t>
  </si>
  <si>
    <t>ESP</t>
  </si>
  <si>
    <t>EST</t>
  </si>
  <si>
    <t>FIN</t>
  </si>
  <si>
    <t>FRA</t>
  </si>
  <si>
    <t>GRC</t>
  </si>
  <si>
    <t>HUN</t>
  </si>
  <si>
    <t>IRL</t>
  </si>
  <si>
    <t>ITA</t>
  </si>
  <si>
    <t>LTU</t>
  </si>
  <si>
    <t>LUX</t>
  </si>
  <si>
    <t>LVA</t>
  </si>
  <si>
    <t>MAL</t>
  </si>
  <si>
    <t>NLD</t>
  </si>
  <si>
    <t>POL</t>
  </si>
  <si>
    <t>PRT</t>
  </si>
  <si>
    <t>ROU</t>
  </si>
  <si>
    <t>SVK</t>
  </si>
  <si>
    <t>SVN</t>
  </si>
  <si>
    <t>SWE</t>
  </si>
  <si>
    <t>UE</t>
  </si>
  <si>
    <t>Evol_PIB_2000/2020</t>
  </si>
  <si>
    <t>TOTAL</t>
  </si>
  <si>
    <t>PRIVE</t>
  </si>
  <si>
    <t>EDUC SUP</t>
  </si>
  <si>
    <t>PRIVE NON LUCRATIF</t>
  </si>
  <si>
    <t>% PRIVE</t>
  </si>
  <si>
    <t>% EDUC SUP</t>
  </si>
  <si>
    <t>% PRIVE NON LUCRATIF</t>
  </si>
  <si>
    <t xml:space="preserve">PAYS </t>
  </si>
  <si>
    <t xml:space="preserve"> (millions €)</t>
  </si>
  <si>
    <t>(%)</t>
  </si>
  <si>
    <t xml:space="preserve">Source : Eurostat (2022), "DIRD par secteur d'exécution" (1980-2020). </t>
  </si>
  <si>
    <r>
      <t xml:space="preserve">Présentation Charlotte Bezamat-Mantes pour la carte "Quelles dynamiques de la recherche et développement dans l'Union européenne?", </t>
    </r>
    <r>
      <rPr>
        <i/>
        <sz val="11"/>
        <color theme="1"/>
        <rFont val="Calibri"/>
        <family val="2"/>
        <scheme val="minor"/>
      </rPr>
      <t>Diploweb.com</t>
    </r>
    <r>
      <rPr>
        <sz val="11"/>
        <color theme="1"/>
        <rFont val="Calibri"/>
        <family val="2"/>
        <scheme val="minor"/>
      </rPr>
      <t xml:space="preserve">, mars 2022. </t>
    </r>
  </si>
  <si>
    <t>R&amp;D par secteurs, les volumes totaux par pays, les volumes par secteurs, et la part de chaque secteur dans le total</t>
  </si>
  <si>
    <t>R&amp;D / PIB : la part de la R&amp;D en 2000, en 2020, et le % d'évolution de 2000 à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</si>
</sst>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3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opLeftCell="A24" workbookViewId="0">
      <selection activeCell="A32" sqref="A32"/>
    </sheetView>
  </sheetViews>
  <sheetFormatPr baseColWidth="10" defaultColWidth="8.83203125" defaultRowHeight="15" x14ac:dyDescent="0.2"/>
  <cols>
    <col min="1" max="1" width="11.6640625" bestFit="1" customWidth="1"/>
    <col min="2" max="2" width="19.5" customWidth="1"/>
    <col min="3" max="3" width="11" bestFit="1" customWidth="1"/>
    <col min="4" max="4" width="11.83203125" bestFit="1" customWidth="1"/>
    <col min="5" max="5" width="10" bestFit="1" customWidth="1"/>
    <col min="6" max="6" width="21.5" bestFit="1" customWidth="1"/>
    <col min="7" max="7" width="10.1640625" bestFit="1" customWidth="1"/>
    <col min="8" max="8" width="13.6640625" bestFit="1" customWidth="1"/>
    <col min="9" max="9" width="9.83203125" bestFit="1" customWidth="1"/>
    <col min="10" max="10" width="23.33203125" bestFit="1" customWidth="1"/>
  </cols>
  <sheetData>
    <row r="1" spans="1:10" x14ac:dyDescent="0.2">
      <c r="B1" s="6" t="s">
        <v>70</v>
      </c>
      <c r="C1" s="7"/>
      <c r="D1" s="7"/>
      <c r="E1" s="7"/>
      <c r="F1" s="7"/>
      <c r="G1" s="6" t="s">
        <v>71</v>
      </c>
      <c r="H1" s="6"/>
      <c r="I1" s="6"/>
      <c r="J1" s="6"/>
    </row>
    <row r="2" spans="1:10" x14ac:dyDescent="0.2">
      <c r="A2" s="2" t="s">
        <v>69</v>
      </c>
      <c r="B2" s="2" t="s">
        <v>62</v>
      </c>
      <c r="C2" s="2" t="s">
        <v>63</v>
      </c>
      <c r="D2" s="2" t="s">
        <v>64</v>
      </c>
      <c r="E2" s="2" t="s">
        <v>0</v>
      </c>
      <c r="F2" s="2" t="s">
        <v>65</v>
      </c>
      <c r="G2" s="2" t="s">
        <v>66</v>
      </c>
      <c r="H2" s="2" t="s">
        <v>67</v>
      </c>
      <c r="I2" s="2" t="s">
        <v>1</v>
      </c>
      <c r="J2" s="2" t="s">
        <v>68</v>
      </c>
    </row>
    <row r="3" spans="1:10" x14ac:dyDescent="0.2">
      <c r="A3" t="s">
        <v>29</v>
      </c>
      <c r="B3">
        <v>105885</v>
      </c>
      <c r="C3">
        <v>71032</v>
      </c>
      <c r="D3">
        <v>19264</v>
      </c>
      <c r="E3">
        <v>15589</v>
      </c>
      <c r="F3">
        <v>0</v>
      </c>
      <c r="G3" s="1">
        <f t="shared" ref="G3:G30" si="0">C3/B3</f>
        <v>0.67084100675260894</v>
      </c>
      <c r="H3" s="1">
        <f t="shared" ref="H3:H30" si="1">D3/B3</f>
        <v>0.1819332294470416</v>
      </c>
      <c r="I3" s="1">
        <f t="shared" ref="I3:I30" si="2">E3/B3</f>
        <v>0.14722576380034944</v>
      </c>
      <c r="J3" s="1">
        <f t="shared" ref="J3:J30" si="3">F3/B3</f>
        <v>0</v>
      </c>
    </row>
    <row r="4" spans="1:10" x14ac:dyDescent="0.2">
      <c r="A4" t="s">
        <v>28</v>
      </c>
      <c r="B4">
        <v>12143.11</v>
      </c>
      <c r="C4">
        <v>8418.44</v>
      </c>
      <c r="D4">
        <v>2769.85</v>
      </c>
      <c r="E4">
        <v>887.51</v>
      </c>
      <c r="F4">
        <v>67.3</v>
      </c>
      <c r="G4" s="1">
        <f t="shared" si="0"/>
        <v>0.69326885781319614</v>
      </c>
      <c r="H4" s="1">
        <f t="shared" si="1"/>
        <v>0.22810054425925483</v>
      </c>
      <c r="I4" s="1">
        <f t="shared" si="2"/>
        <v>7.3087536883055484E-2</v>
      </c>
      <c r="J4" s="1">
        <f t="shared" si="3"/>
        <v>5.5422375322302106E-3</v>
      </c>
    </row>
    <row r="5" spans="1:10" x14ac:dyDescent="0.2">
      <c r="A5" t="s">
        <v>27</v>
      </c>
      <c r="B5">
        <v>15887.075000000001</v>
      </c>
      <c r="C5">
        <v>11567.361000000001</v>
      </c>
      <c r="D5">
        <v>2776.1289999999999</v>
      </c>
      <c r="E5">
        <v>1417.7850000000001</v>
      </c>
      <c r="F5">
        <v>125.8</v>
      </c>
      <c r="G5" s="1">
        <f t="shared" si="0"/>
        <v>0.72809884764816679</v>
      </c>
      <c r="H5" s="1">
        <f t="shared" si="1"/>
        <v>0.17474135421403875</v>
      </c>
      <c r="I5" s="1">
        <f t="shared" si="2"/>
        <v>8.9241411650665708E-2</v>
      </c>
      <c r="J5" s="1">
        <f t="shared" si="3"/>
        <v>7.9183864871286876E-3</v>
      </c>
    </row>
    <row r="6" spans="1:10" x14ac:dyDescent="0.2">
      <c r="A6" t="s">
        <v>26</v>
      </c>
      <c r="B6">
        <v>523.46400000000006</v>
      </c>
      <c r="C6">
        <v>353.34800000000001</v>
      </c>
      <c r="D6">
        <v>31.811</v>
      </c>
      <c r="E6">
        <v>134.791</v>
      </c>
      <c r="F6">
        <v>3.5139999999999998</v>
      </c>
      <c r="G6" s="1">
        <f t="shared" si="0"/>
        <v>0.67501872144025177</v>
      </c>
      <c r="H6" s="1">
        <f t="shared" si="1"/>
        <v>6.0770177127748987E-2</v>
      </c>
      <c r="I6" s="1">
        <f t="shared" si="2"/>
        <v>0.25749812785597476</v>
      </c>
      <c r="J6" s="1">
        <f t="shared" si="3"/>
        <v>6.7129735760243295E-3</v>
      </c>
    </row>
    <row r="7" spans="1:10" x14ac:dyDescent="0.2">
      <c r="A7" t="s">
        <v>25</v>
      </c>
      <c r="B7">
        <v>177.2</v>
      </c>
      <c r="C7">
        <v>80</v>
      </c>
      <c r="D7">
        <v>65</v>
      </c>
      <c r="E7">
        <v>12.2</v>
      </c>
      <c r="F7">
        <v>20</v>
      </c>
      <c r="G7" s="1">
        <f t="shared" si="0"/>
        <v>0.45146726862302489</v>
      </c>
      <c r="H7" s="1">
        <f t="shared" si="1"/>
        <v>0.36681715575620771</v>
      </c>
      <c r="I7" s="1">
        <f t="shared" si="2"/>
        <v>6.8848758465011289E-2</v>
      </c>
      <c r="J7" s="1">
        <f t="shared" si="3"/>
        <v>0.11286681715575622</v>
      </c>
    </row>
    <row r="8" spans="1:10" x14ac:dyDescent="0.2">
      <c r="A8" t="s">
        <v>24</v>
      </c>
      <c r="B8">
        <v>626.58699999999999</v>
      </c>
      <c r="C8">
        <v>300.00599999999997</v>
      </c>
      <c r="D8">
        <v>201.62799999999999</v>
      </c>
      <c r="E8">
        <v>124.952</v>
      </c>
      <c r="F8">
        <v>0</v>
      </c>
      <c r="G8" s="1">
        <f t="shared" si="0"/>
        <v>0.47879384666454933</v>
      </c>
      <c r="H8" s="1">
        <f t="shared" si="1"/>
        <v>0.32178771662993327</v>
      </c>
      <c r="I8" s="1">
        <f t="shared" si="2"/>
        <v>0.19941684075794741</v>
      </c>
      <c r="J8" s="1">
        <f t="shared" si="3"/>
        <v>0</v>
      </c>
    </row>
    <row r="9" spans="1:10" x14ac:dyDescent="0.2">
      <c r="A9" t="s">
        <v>23</v>
      </c>
      <c r="B9">
        <v>9460.5730000000003</v>
      </c>
      <c r="C9">
        <v>5736.0950000000003</v>
      </c>
      <c r="D9">
        <v>3394.8649999999998</v>
      </c>
      <c r="E9">
        <v>289.36700000000002</v>
      </c>
      <c r="F9">
        <v>40.246000000000002</v>
      </c>
      <c r="G9" s="1">
        <f t="shared" si="0"/>
        <v>0.6063158119492339</v>
      </c>
      <c r="H9" s="1">
        <f t="shared" si="1"/>
        <v>0.35884348654145998</v>
      </c>
      <c r="I9" s="1">
        <f t="shared" si="2"/>
        <v>3.0586625144164103E-2</v>
      </c>
      <c r="J9" s="1">
        <f t="shared" si="3"/>
        <v>4.2540763651419426E-3</v>
      </c>
    </row>
    <row r="10" spans="1:10" x14ac:dyDescent="0.2">
      <c r="A10" t="s">
        <v>22</v>
      </c>
      <c r="B10">
        <v>15768</v>
      </c>
      <c r="C10">
        <v>8767</v>
      </c>
      <c r="D10">
        <v>4202</v>
      </c>
      <c r="E10">
        <v>2753</v>
      </c>
      <c r="F10">
        <v>46</v>
      </c>
      <c r="G10" s="1">
        <f t="shared" si="0"/>
        <v>0.55599949264332826</v>
      </c>
      <c r="H10" s="1">
        <f t="shared" si="1"/>
        <v>0.26648909183155761</v>
      </c>
      <c r="I10" s="1">
        <f t="shared" si="2"/>
        <v>0.17459411466260782</v>
      </c>
      <c r="J10" s="1">
        <f t="shared" si="3"/>
        <v>2.9173008625063418E-3</v>
      </c>
    </row>
    <row r="11" spans="1:10" x14ac:dyDescent="0.2">
      <c r="A11" t="s">
        <v>21</v>
      </c>
      <c r="B11">
        <v>481</v>
      </c>
      <c r="C11">
        <v>264.3</v>
      </c>
      <c r="D11">
        <v>161.5</v>
      </c>
      <c r="E11">
        <v>47.3</v>
      </c>
      <c r="F11">
        <v>7.9</v>
      </c>
      <c r="G11" s="1">
        <f t="shared" si="0"/>
        <v>0.54948024948024954</v>
      </c>
      <c r="H11" s="1">
        <f t="shared" si="1"/>
        <v>0.33575883575883575</v>
      </c>
      <c r="I11" s="1">
        <f t="shared" si="2"/>
        <v>9.8336798336798328E-2</v>
      </c>
      <c r="J11" s="1">
        <f t="shared" si="3"/>
        <v>1.6424116424116425E-2</v>
      </c>
    </row>
    <row r="12" spans="1:10" x14ac:dyDescent="0.2">
      <c r="A12" t="s">
        <v>20</v>
      </c>
      <c r="B12">
        <v>6932.6</v>
      </c>
      <c r="C12">
        <v>4644.2</v>
      </c>
      <c r="D12">
        <v>1702.8</v>
      </c>
      <c r="E12">
        <v>528.70000000000005</v>
      </c>
      <c r="F12">
        <v>56.9</v>
      </c>
      <c r="G12" s="1">
        <f t="shared" si="0"/>
        <v>0.66990739405129385</v>
      </c>
      <c r="H12" s="1">
        <f t="shared" si="1"/>
        <v>0.24562213311023279</v>
      </c>
      <c r="I12" s="1">
        <f t="shared" si="2"/>
        <v>7.6262873957822469E-2</v>
      </c>
      <c r="J12" s="1">
        <f t="shared" si="3"/>
        <v>8.207598880650837E-3</v>
      </c>
    </row>
    <row r="13" spans="1:10" x14ac:dyDescent="0.2">
      <c r="A13" t="s">
        <v>19</v>
      </c>
      <c r="B13">
        <v>54230.720000000001</v>
      </c>
      <c r="C13">
        <v>35888.379000000001</v>
      </c>
      <c r="D13">
        <v>10956.707</v>
      </c>
      <c r="E13">
        <v>6442.482</v>
      </c>
      <c r="F13">
        <v>943.15200000000004</v>
      </c>
      <c r="G13" s="1">
        <f t="shared" si="0"/>
        <v>0.6617721284172513</v>
      </c>
      <c r="H13" s="1">
        <f t="shared" si="1"/>
        <v>0.20203875220539208</v>
      </c>
      <c r="I13" s="1">
        <f t="shared" si="2"/>
        <v>0.11879764827020552</v>
      </c>
      <c r="J13" s="1">
        <f t="shared" si="3"/>
        <v>1.7391471107151075E-2</v>
      </c>
    </row>
    <row r="14" spans="1:10" x14ac:dyDescent="0.2">
      <c r="A14" t="s">
        <v>18</v>
      </c>
      <c r="B14">
        <v>2473.4499999999998</v>
      </c>
      <c r="C14">
        <v>1147.52</v>
      </c>
      <c r="D14">
        <v>774.39</v>
      </c>
      <c r="E14">
        <v>537.21</v>
      </c>
      <c r="F14">
        <v>14.33</v>
      </c>
      <c r="G14" s="1">
        <f t="shared" si="0"/>
        <v>0.46393498958943991</v>
      </c>
      <c r="H14" s="1">
        <f t="shared" si="1"/>
        <v>0.31308091936364191</v>
      </c>
      <c r="I14" s="1">
        <f t="shared" si="2"/>
        <v>0.21719056378742246</v>
      </c>
      <c r="J14" s="1">
        <f t="shared" si="3"/>
        <v>5.7935272594958464E-3</v>
      </c>
    </row>
    <row r="15" spans="1:10" x14ac:dyDescent="0.2">
      <c r="A15" t="s">
        <v>17</v>
      </c>
      <c r="B15">
        <v>2196.4119999999998</v>
      </c>
      <c r="C15">
        <v>1679.1780000000001</v>
      </c>
      <c r="D15">
        <v>284.71800000000002</v>
      </c>
      <c r="E15">
        <v>217.86199999999999</v>
      </c>
      <c r="F15">
        <v>0</v>
      </c>
      <c r="G15" s="1">
        <f t="shared" si="0"/>
        <v>0.76450957288523291</v>
      </c>
      <c r="H15" s="1">
        <f t="shared" si="1"/>
        <v>0.12962868532861779</v>
      </c>
      <c r="I15" s="1">
        <f t="shared" si="2"/>
        <v>9.9189951611992649E-2</v>
      </c>
      <c r="J15" s="1">
        <f t="shared" si="3"/>
        <v>0</v>
      </c>
    </row>
    <row r="16" spans="1:10" x14ac:dyDescent="0.2">
      <c r="A16" t="s">
        <v>16</v>
      </c>
      <c r="B16">
        <v>4594.97</v>
      </c>
      <c r="C16">
        <v>3391.165</v>
      </c>
      <c r="D16">
        <v>1038.8219999999999</v>
      </c>
      <c r="E16">
        <v>164.98400000000001</v>
      </c>
      <c r="F16">
        <v>0</v>
      </c>
      <c r="G16" s="1">
        <f t="shared" si="0"/>
        <v>0.73801678792244563</v>
      </c>
      <c r="H16" s="1">
        <f t="shared" si="1"/>
        <v>0.22607808103208504</v>
      </c>
      <c r="I16" s="1">
        <f t="shared" si="2"/>
        <v>3.5905348674746519E-2</v>
      </c>
      <c r="J16" s="1">
        <f t="shared" si="3"/>
        <v>0</v>
      </c>
    </row>
    <row r="17" spans="1:10" x14ac:dyDescent="0.2">
      <c r="A17" t="s">
        <v>15</v>
      </c>
      <c r="B17">
        <v>25364.335999999999</v>
      </c>
      <c r="C17">
        <v>15445.885</v>
      </c>
      <c r="D17">
        <v>6017.6120000000001</v>
      </c>
      <c r="E17">
        <v>3384.4140000000002</v>
      </c>
      <c r="F17">
        <v>516.42499999999995</v>
      </c>
      <c r="G17" s="1">
        <f t="shared" si="0"/>
        <v>0.60896074708992975</v>
      </c>
      <c r="H17" s="1">
        <f t="shared" si="1"/>
        <v>0.23724697543826892</v>
      </c>
      <c r="I17" s="1">
        <f t="shared" si="2"/>
        <v>0.13343199680054704</v>
      </c>
      <c r="J17" s="1">
        <f t="shared" si="3"/>
        <v>2.0360280671254314E-2</v>
      </c>
    </row>
    <row r="18" spans="1:10" x14ac:dyDescent="0.2">
      <c r="A18" t="s">
        <v>14</v>
      </c>
      <c r="B18">
        <v>208.2</v>
      </c>
      <c r="C18">
        <v>64.400000000000006</v>
      </c>
      <c r="D18">
        <v>104.6</v>
      </c>
      <c r="E18">
        <v>39.200000000000003</v>
      </c>
      <c r="F18">
        <v>0</v>
      </c>
      <c r="G18" s="1">
        <f t="shared" si="0"/>
        <v>0.30931796349663787</v>
      </c>
      <c r="H18" s="1">
        <f t="shared" si="1"/>
        <v>0.50240153698366952</v>
      </c>
      <c r="I18" s="1">
        <f t="shared" si="2"/>
        <v>0.18828049951969264</v>
      </c>
      <c r="J18" s="1">
        <f t="shared" si="3"/>
        <v>0</v>
      </c>
    </row>
    <row r="19" spans="1:10" x14ac:dyDescent="0.2">
      <c r="A19" t="s">
        <v>13</v>
      </c>
      <c r="B19">
        <v>571.94799999999998</v>
      </c>
      <c r="C19">
        <v>272.47699999999998</v>
      </c>
      <c r="D19">
        <v>210.08600000000001</v>
      </c>
      <c r="E19">
        <v>89.385000000000005</v>
      </c>
      <c r="F19">
        <v>0</v>
      </c>
      <c r="G19" s="1">
        <f t="shared" si="0"/>
        <v>0.47640170085392375</v>
      </c>
      <c r="H19" s="1">
        <f t="shared" si="1"/>
        <v>0.36731660920223519</v>
      </c>
      <c r="I19" s="1">
        <f t="shared" si="2"/>
        <v>0.15628168994384106</v>
      </c>
      <c r="J19" s="1">
        <f t="shared" si="3"/>
        <v>0</v>
      </c>
    </row>
    <row r="20" spans="1:10" x14ac:dyDescent="0.2">
      <c r="A20" t="s">
        <v>12</v>
      </c>
      <c r="B20">
        <v>724.8</v>
      </c>
      <c r="C20">
        <v>389.6</v>
      </c>
      <c r="D20">
        <v>160.4</v>
      </c>
      <c r="E20">
        <v>174.8</v>
      </c>
      <c r="F20">
        <v>0</v>
      </c>
      <c r="G20" s="1">
        <f t="shared" si="0"/>
        <v>0.53752759381898463</v>
      </c>
      <c r="H20" s="1">
        <f t="shared" si="1"/>
        <v>0.22130242825607066</v>
      </c>
      <c r="I20" s="1">
        <f t="shared" si="2"/>
        <v>0.24116997792494485</v>
      </c>
      <c r="J20" s="1">
        <f t="shared" si="3"/>
        <v>0</v>
      </c>
    </row>
    <row r="21" spans="1:10" x14ac:dyDescent="0.2">
      <c r="A21" t="s">
        <v>11</v>
      </c>
      <c r="B21">
        <v>87.188000000000002</v>
      </c>
      <c r="C21">
        <v>56.008000000000003</v>
      </c>
      <c r="D21">
        <v>30.736000000000001</v>
      </c>
      <c r="E21">
        <v>0.443</v>
      </c>
      <c r="F21">
        <v>0</v>
      </c>
      <c r="G21" s="1">
        <f t="shared" si="0"/>
        <v>0.64238197917144557</v>
      </c>
      <c r="H21" s="1">
        <f t="shared" si="1"/>
        <v>0.35252557691425424</v>
      </c>
      <c r="I21" s="1">
        <f t="shared" si="2"/>
        <v>5.0809744460246819E-3</v>
      </c>
      <c r="J21" s="1">
        <f t="shared" si="3"/>
        <v>0</v>
      </c>
    </row>
    <row r="22" spans="1:10" x14ac:dyDescent="0.2">
      <c r="A22" t="s">
        <v>10</v>
      </c>
      <c r="B22">
        <v>18356</v>
      </c>
      <c r="C22">
        <v>12355</v>
      </c>
      <c r="D22">
        <v>4975</v>
      </c>
      <c r="E22">
        <v>1026</v>
      </c>
      <c r="F22">
        <v>0</v>
      </c>
      <c r="G22" s="1">
        <f t="shared" si="0"/>
        <v>0.67307692307692313</v>
      </c>
      <c r="H22" s="1">
        <f t="shared" si="1"/>
        <v>0.27102854652429725</v>
      </c>
      <c r="I22" s="1">
        <f t="shared" si="2"/>
        <v>5.5894530398779688E-2</v>
      </c>
      <c r="J22" s="1">
        <f t="shared" si="3"/>
        <v>0</v>
      </c>
    </row>
    <row r="23" spans="1:10" x14ac:dyDescent="0.2">
      <c r="A23" t="s">
        <v>9</v>
      </c>
      <c r="B23">
        <v>7292.8429999999998</v>
      </c>
      <c r="C23">
        <v>4582.2870000000003</v>
      </c>
      <c r="D23">
        <v>2548.8180000000002</v>
      </c>
      <c r="E23">
        <v>143.84399999999999</v>
      </c>
      <c r="F23">
        <v>17.893000000000001</v>
      </c>
      <c r="G23" s="1">
        <f t="shared" si="0"/>
        <v>0.62832656619647509</v>
      </c>
      <c r="H23" s="1">
        <f t="shared" si="1"/>
        <v>0.34949580019753618</v>
      </c>
      <c r="I23" s="1">
        <f t="shared" si="2"/>
        <v>1.9723995155250154E-2</v>
      </c>
      <c r="J23" s="1">
        <f t="shared" si="3"/>
        <v>2.4535013300025794E-3</v>
      </c>
    </row>
    <row r="24" spans="1:10" x14ac:dyDescent="0.2">
      <c r="A24" t="s">
        <v>8</v>
      </c>
      <c r="B24">
        <v>3236.212</v>
      </c>
      <c r="C24">
        <v>1843.559</v>
      </c>
      <c r="D24">
        <v>1165.1120000000001</v>
      </c>
      <c r="E24">
        <v>160.13900000000001</v>
      </c>
      <c r="F24">
        <v>67.402000000000001</v>
      </c>
      <c r="G24" s="1">
        <f t="shared" si="0"/>
        <v>0.56966570793260762</v>
      </c>
      <c r="H24" s="1">
        <f t="shared" si="1"/>
        <v>0.36002338536535927</v>
      </c>
      <c r="I24" s="1">
        <f t="shared" si="2"/>
        <v>4.9483470180569138E-2</v>
      </c>
      <c r="J24" s="1">
        <f t="shared" si="3"/>
        <v>2.0827436521463984E-2</v>
      </c>
    </row>
    <row r="25" spans="1:10" x14ac:dyDescent="0.2">
      <c r="A25" t="s">
        <v>7</v>
      </c>
      <c r="B25">
        <v>4285.8630000000003</v>
      </c>
      <c r="C25">
        <v>2612.4569999999999</v>
      </c>
      <c r="D25">
        <v>926.19</v>
      </c>
      <c r="E25">
        <v>734.70100000000002</v>
      </c>
      <c r="F25">
        <v>12.516</v>
      </c>
      <c r="G25" s="1">
        <f t="shared" si="0"/>
        <v>0.60955214854044559</v>
      </c>
      <c r="H25" s="1">
        <f t="shared" si="1"/>
        <v>0.21610350120850808</v>
      </c>
      <c r="I25" s="1">
        <f t="shared" si="2"/>
        <v>0.17142428491064693</v>
      </c>
      <c r="J25" s="1">
        <f t="shared" si="3"/>
        <v>2.9202986656363021E-3</v>
      </c>
    </row>
    <row r="26" spans="1:10" x14ac:dyDescent="0.2">
      <c r="A26" t="s">
        <v>6</v>
      </c>
      <c r="B26">
        <v>1026.0899999999999</v>
      </c>
      <c r="C26">
        <v>605.41399999999999</v>
      </c>
      <c r="D26">
        <v>89.867999999999995</v>
      </c>
      <c r="E26">
        <v>327.66899999999998</v>
      </c>
      <c r="F26">
        <v>3.14</v>
      </c>
      <c r="G26" s="1">
        <f t="shared" si="0"/>
        <v>0.59002036858365259</v>
      </c>
      <c r="H26" s="1">
        <f t="shared" si="1"/>
        <v>8.7582960559015294E-2</v>
      </c>
      <c r="I26" s="1">
        <f t="shared" si="2"/>
        <v>0.31933748501593429</v>
      </c>
      <c r="J26" s="1">
        <f t="shared" si="3"/>
        <v>3.0601604147784309E-3</v>
      </c>
    </row>
    <row r="27" spans="1:10" x14ac:dyDescent="0.2">
      <c r="A27" t="s">
        <v>5</v>
      </c>
      <c r="B27">
        <v>838.92700000000002</v>
      </c>
      <c r="C27">
        <v>453.666</v>
      </c>
      <c r="D27">
        <v>219.637</v>
      </c>
      <c r="E27">
        <v>165.41399999999999</v>
      </c>
      <c r="F27">
        <v>0.21</v>
      </c>
      <c r="G27" s="1">
        <f t="shared" si="0"/>
        <v>0.54076933988296949</v>
      </c>
      <c r="H27" s="1">
        <f t="shared" si="1"/>
        <v>0.26180704638186636</v>
      </c>
      <c r="I27" s="1">
        <f t="shared" si="2"/>
        <v>0.1971732939814787</v>
      </c>
      <c r="J27" s="1">
        <f t="shared" si="3"/>
        <v>2.5031975368536237E-4</v>
      </c>
    </row>
    <row r="28" spans="1:10" x14ac:dyDescent="0.2">
      <c r="A28" t="s">
        <v>4</v>
      </c>
      <c r="B28">
        <v>1007.4930000000001</v>
      </c>
      <c r="C28">
        <v>738.58299999999997</v>
      </c>
      <c r="D28">
        <v>123.233</v>
      </c>
      <c r="E28">
        <v>138.59100000000001</v>
      </c>
      <c r="F28">
        <v>7.085</v>
      </c>
      <c r="G28" s="1">
        <f t="shared" si="0"/>
        <v>0.73308995695255441</v>
      </c>
      <c r="H28" s="1">
        <f t="shared" si="1"/>
        <v>0.12231648259590885</v>
      </c>
      <c r="I28" s="1">
        <f t="shared" si="2"/>
        <v>0.13756026096459231</v>
      </c>
      <c r="J28" s="1">
        <f t="shared" si="3"/>
        <v>7.0323069242168431E-3</v>
      </c>
    </row>
    <row r="29" spans="1:10" x14ac:dyDescent="0.2">
      <c r="A29" t="s">
        <v>3</v>
      </c>
      <c r="B29">
        <v>16769.513999999999</v>
      </c>
      <c r="C29">
        <v>12132.516</v>
      </c>
      <c r="D29">
        <v>3880.2840000000001</v>
      </c>
      <c r="E29">
        <v>737.16200000000003</v>
      </c>
      <c r="F29">
        <v>19.552</v>
      </c>
      <c r="G29" s="1">
        <f t="shared" si="0"/>
        <v>0.72348644093084635</v>
      </c>
      <c r="H29" s="1">
        <f t="shared" si="1"/>
        <v>0.23138917442687965</v>
      </c>
      <c r="I29" s="1">
        <f t="shared" si="2"/>
        <v>4.3958459380516339E-2</v>
      </c>
      <c r="J29" s="1">
        <f t="shared" si="3"/>
        <v>1.165925261757735E-3</v>
      </c>
    </row>
    <row r="30" spans="1:10" x14ac:dyDescent="0.2">
      <c r="A30" t="s">
        <v>2</v>
      </c>
      <c r="B30">
        <v>311149.57400000002</v>
      </c>
      <c r="C30">
        <v>204830.497</v>
      </c>
      <c r="D30">
        <v>68079.004000000001</v>
      </c>
      <c r="E30">
        <v>36270.616000000002</v>
      </c>
      <c r="F30">
        <v>1969.4580000000001</v>
      </c>
      <c r="G30" s="1">
        <f t="shared" si="0"/>
        <v>0.65830235396690595</v>
      </c>
      <c r="H30" s="1">
        <f t="shared" si="1"/>
        <v>0.21879831980743769</v>
      </c>
      <c r="I30" s="1">
        <f t="shared" si="2"/>
        <v>0.11656971126047565</v>
      </c>
      <c r="J30" s="1">
        <f t="shared" si="3"/>
        <v>6.3296181790690803E-3</v>
      </c>
    </row>
    <row r="31" spans="1:10" x14ac:dyDescent="0.2">
      <c r="G31" s="1"/>
      <c r="H31" s="1"/>
      <c r="I31" s="1"/>
      <c r="J31" s="1"/>
    </row>
    <row r="32" spans="1:10" ht="16" x14ac:dyDescent="0.2">
      <c r="A32" s="8" t="s">
        <v>74</v>
      </c>
      <c r="B32" s="9"/>
      <c r="C32" s="9"/>
      <c r="D32" s="9"/>
      <c r="E32" s="9"/>
      <c r="F32" s="9"/>
      <c r="G32" s="9"/>
      <c r="H32" s="9"/>
      <c r="I32" s="9"/>
    </row>
    <row r="33" spans="1:1" x14ac:dyDescent="0.2">
      <c r="A33" t="s">
        <v>72</v>
      </c>
    </row>
    <row r="34" spans="1:1" x14ac:dyDescent="0.2">
      <c r="A34" t="s">
        <v>73</v>
      </c>
    </row>
  </sheetData>
  <autoFilter ref="A2:J2" xr:uid="{00000000-0009-0000-0000-000000000000}">
    <sortState xmlns:xlrd2="http://schemas.microsoft.com/office/spreadsheetml/2017/richdata2" ref="A2:J29">
      <sortCondition ref="A1"/>
    </sortState>
  </autoFilter>
  <mergeCells count="2">
    <mergeCell ref="B1:F1"/>
    <mergeCell ref="G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abSelected="1" topLeftCell="A23" workbookViewId="0">
      <selection activeCell="D34" sqref="D34"/>
    </sheetView>
  </sheetViews>
  <sheetFormatPr baseColWidth="10" defaultColWidth="8.83203125" defaultRowHeight="15" x14ac:dyDescent="0.2"/>
  <cols>
    <col min="1" max="1" width="7.1640625" bestFit="1" customWidth="1"/>
    <col min="2" max="3" width="14.83203125" bestFit="1" customWidth="1"/>
    <col min="4" max="4" width="20.6640625" bestFit="1" customWidth="1"/>
  </cols>
  <sheetData>
    <row r="1" spans="1:4" x14ac:dyDescent="0.2">
      <c r="A1" s="5" t="s">
        <v>30</v>
      </c>
      <c r="B1" s="5" t="s">
        <v>31</v>
      </c>
      <c r="C1" s="5" t="s">
        <v>32</v>
      </c>
      <c r="D1" s="5" t="s">
        <v>61</v>
      </c>
    </row>
    <row r="2" spans="1:4" x14ac:dyDescent="0.2">
      <c r="A2" s="3" t="s">
        <v>33</v>
      </c>
      <c r="B2" s="4">
        <v>1.89</v>
      </c>
      <c r="C2" s="4">
        <v>3.2</v>
      </c>
      <c r="D2" s="4">
        <v>69.312169312169331</v>
      </c>
    </row>
    <row r="3" spans="1:4" x14ac:dyDescent="0.2">
      <c r="A3" s="3" t="s">
        <v>34</v>
      </c>
      <c r="B3" s="4">
        <v>1.94</v>
      </c>
      <c r="C3" s="4">
        <v>3.48</v>
      </c>
      <c r="D3" s="4">
        <v>79.381443298969074</v>
      </c>
    </row>
    <row r="4" spans="1:4" x14ac:dyDescent="0.2">
      <c r="A4" s="4" t="s">
        <v>35</v>
      </c>
      <c r="B4" s="4">
        <v>0.5</v>
      </c>
      <c r="C4" s="4">
        <v>0.85</v>
      </c>
      <c r="D4" s="4">
        <v>70</v>
      </c>
    </row>
    <row r="5" spans="1:4" x14ac:dyDescent="0.2">
      <c r="A5" s="4" t="s">
        <v>36</v>
      </c>
      <c r="B5" s="4">
        <v>0.94</v>
      </c>
      <c r="C5" s="4">
        <v>1.25</v>
      </c>
      <c r="D5" s="4">
        <v>32.978723404255327</v>
      </c>
    </row>
    <row r="6" spans="1:4" x14ac:dyDescent="0.2">
      <c r="A6" s="4" t="s">
        <v>37</v>
      </c>
      <c r="B6" s="4">
        <v>0.23</v>
      </c>
      <c r="C6" s="4">
        <v>0.82</v>
      </c>
      <c r="D6" s="4">
        <v>256.52173913043475</v>
      </c>
    </row>
    <row r="7" spans="1:4" x14ac:dyDescent="0.2">
      <c r="A7" s="3" t="s">
        <v>38</v>
      </c>
      <c r="B7" s="4">
        <v>1.1100000000000001</v>
      </c>
      <c r="C7" s="4">
        <v>1.99</v>
      </c>
      <c r="D7" s="4">
        <v>79.279279279279251</v>
      </c>
    </row>
    <row r="8" spans="1:4" x14ac:dyDescent="0.2">
      <c r="A8" s="3" t="s">
        <v>39</v>
      </c>
      <c r="B8" s="4">
        <v>2.41</v>
      </c>
      <c r="C8" s="4">
        <v>3.14</v>
      </c>
      <c r="D8" s="4">
        <v>30.290456431535269</v>
      </c>
    </row>
    <row r="9" spans="1:4" x14ac:dyDescent="0.2">
      <c r="A9" s="3" t="s">
        <v>40</v>
      </c>
      <c r="B9" s="4">
        <v>2.19</v>
      </c>
      <c r="C9" s="4">
        <v>3.03</v>
      </c>
      <c r="D9" s="4">
        <v>38.356164383561634</v>
      </c>
    </row>
    <row r="10" spans="1:4" x14ac:dyDescent="0.2">
      <c r="A10" s="3" t="s">
        <v>41</v>
      </c>
      <c r="B10" s="4">
        <v>0.88</v>
      </c>
      <c r="C10" s="4">
        <v>1.41</v>
      </c>
      <c r="D10" s="4">
        <v>60.22727272727272</v>
      </c>
    </row>
    <row r="11" spans="1:4" x14ac:dyDescent="0.2">
      <c r="A11" s="3" t="s">
        <v>42</v>
      </c>
      <c r="B11" s="4">
        <v>0.6</v>
      </c>
      <c r="C11" s="4">
        <v>1.79</v>
      </c>
      <c r="D11" s="4">
        <v>198.33333333333334</v>
      </c>
    </row>
    <row r="12" spans="1:4" x14ac:dyDescent="0.2">
      <c r="A12" s="3" t="s">
        <v>43</v>
      </c>
      <c r="B12" s="4">
        <v>3.24</v>
      </c>
      <c r="C12" s="4">
        <v>2.94</v>
      </c>
      <c r="D12" s="4">
        <v>-9.2592592592592666</v>
      </c>
    </row>
    <row r="13" spans="1:4" x14ac:dyDescent="0.2">
      <c r="A13" s="3" t="s">
        <v>44</v>
      </c>
      <c r="B13" s="4">
        <v>2.09</v>
      </c>
      <c r="C13" s="4">
        <v>2.35</v>
      </c>
      <c r="D13" s="4">
        <v>12.440191387559821</v>
      </c>
    </row>
    <row r="14" spans="1:4" x14ac:dyDescent="0.2">
      <c r="A14" s="3" t="s">
        <v>45</v>
      </c>
      <c r="B14" s="4">
        <v>0.56000000000000005</v>
      </c>
      <c r="C14" s="4">
        <v>1.5</v>
      </c>
      <c r="D14" s="4">
        <v>167.85714285714283</v>
      </c>
    </row>
    <row r="15" spans="1:4" x14ac:dyDescent="0.2">
      <c r="A15" s="3" t="s">
        <v>46</v>
      </c>
      <c r="B15" s="4">
        <v>0.79</v>
      </c>
      <c r="C15" s="4">
        <v>1.61</v>
      </c>
      <c r="D15" s="4">
        <v>103.79746835443038</v>
      </c>
    </row>
    <row r="16" spans="1:4" x14ac:dyDescent="0.2">
      <c r="A16" s="3" t="s">
        <v>47</v>
      </c>
      <c r="B16" s="4">
        <v>1.08</v>
      </c>
      <c r="C16" s="4">
        <v>1.23</v>
      </c>
      <c r="D16" s="4">
        <v>13.888888888888879</v>
      </c>
    </row>
    <row r="17" spans="1:8" x14ac:dyDescent="0.2">
      <c r="A17" s="3" t="s">
        <v>48</v>
      </c>
      <c r="B17" s="4">
        <v>1</v>
      </c>
      <c r="C17" s="4">
        <v>1.53</v>
      </c>
      <c r="D17" s="4">
        <v>53</v>
      </c>
    </row>
    <row r="18" spans="1:8" x14ac:dyDescent="0.2">
      <c r="A18" s="3" t="s">
        <v>49</v>
      </c>
      <c r="B18" s="4">
        <v>0.59</v>
      </c>
      <c r="C18" s="4">
        <v>1.1599999999999999</v>
      </c>
      <c r="D18" s="4">
        <v>96.610169491525426</v>
      </c>
    </row>
    <row r="19" spans="1:8" x14ac:dyDescent="0.2">
      <c r="A19" s="3" t="s">
        <v>50</v>
      </c>
      <c r="B19" s="4">
        <v>1.58</v>
      </c>
      <c r="C19" s="4">
        <v>1.1299999999999999</v>
      </c>
      <c r="D19" s="4">
        <v>-28.481012658227854</v>
      </c>
    </row>
    <row r="20" spans="1:8" x14ac:dyDescent="0.2">
      <c r="A20" s="3" t="s">
        <v>51</v>
      </c>
      <c r="B20" s="4">
        <v>0.43</v>
      </c>
      <c r="C20" s="4">
        <v>0.71</v>
      </c>
      <c r="D20" s="4">
        <v>65.11627906976743</v>
      </c>
    </row>
    <row r="21" spans="1:8" x14ac:dyDescent="0.2">
      <c r="A21" s="4" t="s">
        <v>52</v>
      </c>
      <c r="B21" s="4">
        <v>0.25</v>
      </c>
      <c r="C21" s="4">
        <v>0.67</v>
      </c>
      <c r="D21" s="4">
        <v>168.00000000000003</v>
      </c>
    </row>
    <row r="22" spans="1:8" x14ac:dyDescent="0.2">
      <c r="A22" s="3" t="s">
        <v>53</v>
      </c>
      <c r="B22" s="4">
        <v>1.79</v>
      </c>
      <c r="C22" s="4">
        <v>2.29</v>
      </c>
      <c r="D22" s="4">
        <v>27.932960893854748</v>
      </c>
    </row>
    <row r="23" spans="1:8" x14ac:dyDescent="0.2">
      <c r="A23" s="3" t="s">
        <v>54</v>
      </c>
      <c r="B23" s="4">
        <v>0.64</v>
      </c>
      <c r="C23" s="4">
        <v>1.39</v>
      </c>
      <c r="D23" s="4">
        <v>117.18749999999997</v>
      </c>
    </row>
    <row r="24" spans="1:8" x14ac:dyDescent="0.2">
      <c r="A24" s="3" t="s">
        <v>55</v>
      </c>
      <c r="B24" s="4">
        <v>0.72</v>
      </c>
      <c r="C24" s="4">
        <v>1.62</v>
      </c>
      <c r="D24" s="4">
        <v>125.00000000000003</v>
      </c>
    </row>
    <row r="25" spans="1:8" x14ac:dyDescent="0.2">
      <c r="A25" s="3" t="s">
        <v>56</v>
      </c>
      <c r="B25" s="4">
        <v>0.37</v>
      </c>
      <c r="C25" s="4">
        <v>0.47</v>
      </c>
      <c r="D25" s="4">
        <v>27.027027027027025</v>
      </c>
    </row>
    <row r="26" spans="1:8" x14ac:dyDescent="0.2">
      <c r="A26" s="3" t="s">
        <v>57</v>
      </c>
      <c r="B26" s="4">
        <v>0.64</v>
      </c>
      <c r="C26" s="4">
        <v>0.91</v>
      </c>
      <c r="D26" s="4">
        <v>42.1875</v>
      </c>
    </row>
    <row r="27" spans="1:8" x14ac:dyDescent="0.2">
      <c r="A27" s="3" t="s">
        <v>58</v>
      </c>
      <c r="B27" s="4">
        <v>1.36</v>
      </c>
      <c r="C27" s="4">
        <v>2.15</v>
      </c>
      <c r="D27" s="4">
        <v>58.088235294117631</v>
      </c>
    </row>
    <row r="28" spans="1:8" x14ac:dyDescent="0.2">
      <c r="A28" s="3" t="s">
        <v>59</v>
      </c>
      <c r="B28" s="4">
        <v>3.87</v>
      </c>
      <c r="C28" s="4">
        <v>3.53</v>
      </c>
      <c r="D28" s="4">
        <v>-8.7855297157622818</v>
      </c>
    </row>
    <row r="29" spans="1:8" x14ac:dyDescent="0.2">
      <c r="A29" s="3" t="s">
        <v>60</v>
      </c>
      <c r="B29" s="4">
        <f>AVERAGE(B2:B28)</f>
        <v>1.2477777777777777</v>
      </c>
      <c r="C29" s="4">
        <f>AVERAGE(C2:C28)</f>
        <v>1.7833333333333332</v>
      </c>
      <c r="D29" s="4">
        <v>0.42920747996438119</v>
      </c>
    </row>
    <row r="31" spans="1:8" ht="16" x14ac:dyDescent="0.2">
      <c r="A31" s="8" t="s">
        <v>75</v>
      </c>
      <c r="B31" s="9"/>
      <c r="C31" s="9"/>
      <c r="D31" s="9"/>
      <c r="E31" s="9"/>
      <c r="F31" s="9"/>
      <c r="G31" s="9"/>
      <c r="H31" s="9"/>
    </row>
  </sheetData>
  <autoFilter ref="A1:D1" xr:uid="{00000000-0009-0000-0000-000001000000}">
    <sortState xmlns:xlrd2="http://schemas.microsoft.com/office/spreadsheetml/2017/richdata2" ref="A2:D2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R&amp;D_par secteurs</vt:lpstr>
      <vt:lpstr>R&amp;D_Part PIB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Microsoft Office User</cp:lastModifiedBy>
  <dcterms:created xsi:type="dcterms:W3CDTF">2022-03-29T15:25:06Z</dcterms:created>
  <dcterms:modified xsi:type="dcterms:W3CDTF">2022-03-30T07:19:37Z</dcterms:modified>
</cp:coreProperties>
</file>